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4/"/>
    </mc:Choice>
  </mc:AlternateContent>
  <xr:revisionPtr revIDLastSave="103" documentId="8_{BFFFB495-7C1A-4E7D-960D-A803FECED3C8}" xr6:coauthVersionLast="47" xr6:coauthVersionMax="47" xr10:uidLastSave="{522ACA89-3BD2-4962-AC0B-0564FDD04E7A}"/>
  <bookViews>
    <workbookView xWindow="28680" yWindow="-120" windowWidth="29040" windowHeight="15720" tabRatio="824" activeTab="2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0" i="4" l="1"/>
  <c r="C230" i="4"/>
  <c r="M121" i="6"/>
  <c r="L121" i="6"/>
  <c r="J121" i="6"/>
  <c r="I121" i="6"/>
  <c r="G121" i="6"/>
  <c r="F121" i="6"/>
  <c r="D121" i="6"/>
  <c r="C121" i="6"/>
  <c r="G122" i="5"/>
  <c r="F122" i="5"/>
  <c r="D122" i="5"/>
  <c r="C122" i="5"/>
  <c r="N231" i="3"/>
  <c r="M231" i="3"/>
  <c r="K231" i="3"/>
  <c r="J231" i="3"/>
  <c r="H231" i="3"/>
  <c r="G231" i="3"/>
  <c r="E231" i="3"/>
  <c r="D231" i="3"/>
  <c r="D231" i="1"/>
  <c r="E231" i="1"/>
  <c r="G231" i="1"/>
  <c r="H231" i="1"/>
  <c r="D229" i="4"/>
  <c r="C229" i="4"/>
  <c r="N230" i="3"/>
  <c r="M230" i="3"/>
  <c r="K230" i="3"/>
  <c r="J230" i="3"/>
  <c r="H230" i="3"/>
  <c r="G230" i="3"/>
  <c r="E230" i="3"/>
  <c r="D230" i="3"/>
  <c r="D230" i="1"/>
  <c r="E230" i="1"/>
  <c r="G230" i="1"/>
  <c r="H230" i="1"/>
  <c r="M229" i="3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<sst xmlns="http://schemas.openxmlformats.org/spreadsheetml/2006/main" count="534" uniqueCount="160">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</sst>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662940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135255</xdr:colOff>
      <xdr:row>0</xdr:row>
      <xdr:rowOff>666750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V10" sqref="V10"/>
    </sheetView>
  </sheetViews>
  <sheetFormatPr defaultRowHeight="12" x14ac:dyDescent="0.2"/>
  <cols>
    <col min="1" max="1" width="63" bestFit="1" customWidth="1"/>
  </cols>
  <sheetData>
    <row r="1" spans="1:1" ht="55.5" customHeight="1" x14ac:dyDescent="0.2"/>
    <row r="2" spans="1:1" x14ac:dyDescent="0.2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216" activePane="bottomLeft" state="frozen"/>
      <selection pane="bottomLeft" activeCell="F232" sqref="F232"/>
    </sheetView>
  </sheetViews>
  <sheetFormatPr defaultRowHeight="12" customHeight="1" x14ac:dyDescent="0.2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 x14ac:dyDescent="0.2"/>
    <row r="2" spans="1:29" ht="12" customHeight="1" x14ac:dyDescent="0.2">
      <c r="A2" s="60" t="s">
        <v>8</v>
      </c>
      <c r="B2" s="60"/>
    </row>
    <row r="3" spans="1:29" ht="12" customHeight="1" x14ac:dyDescent="0.2">
      <c r="A3" s="29" t="s">
        <v>9</v>
      </c>
    </row>
    <row r="4" spans="1:29" ht="12" customHeight="1" x14ac:dyDescent="0.2">
      <c r="A4" s="60" t="s">
        <v>10</v>
      </c>
      <c r="B4" s="60"/>
    </row>
    <row r="5" spans="1:29" ht="12" customHeight="1" x14ac:dyDescent="0.2">
      <c r="A5" s="60"/>
      <c r="B5" s="60"/>
    </row>
    <row r="6" spans="1:29" ht="12" customHeight="1" x14ac:dyDescent="0.2">
      <c r="A6" s="60" t="s">
        <v>11</v>
      </c>
      <c r="B6" s="60"/>
    </row>
    <row r="7" spans="1:29" ht="12" customHeight="1" x14ac:dyDescent="0.2">
      <c r="A7" s="60" t="s">
        <v>12</v>
      </c>
      <c r="B7" s="60"/>
    </row>
    <row r="8" spans="1:29" ht="12" customHeight="1" x14ac:dyDescent="0.2">
      <c r="A8" s="60"/>
      <c r="B8" s="60"/>
    </row>
    <row r="9" spans="1:29" ht="12.95" customHeight="1" x14ac:dyDescent="0.25">
      <c r="A9" s="60"/>
      <c r="B9" s="60"/>
      <c r="C9" s="85" t="s">
        <v>13</v>
      </c>
      <c r="D9" s="85"/>
      <c r="E9" s="85"/>
      <c r="F9" s="87" t="s">
        <v>14</v>
      </c>
      <c r="G9" s="88"/>
      <c r="H9" s="89"/>
      <c r="I9" s="85" t="s">
        <v>15</v>
      </c>
      <c r="J9" s="85"/>
      <c r="K9" s="85"/>
      <c r="L9" s="87" t="s">
        <v>15</v>
      </c>
      <c r="M9" s="88"/>
      <c r="N9" s="89"/>
      <c r="O9" s="85" t="s">
        <v>16</v>
      </c>
      <c r="P9" s="85"/>
      <c r="Q9" s="85"/>
      <c r="R9" s="87" t="s">
        <v>17</v>
      </c>
      <c r="S9" s="88"/>
      <c r="T9" s="89"/>
      <c r="U9" s="85" t="s">
        <v>18</v>
      </c>
      <c r="V9" s="85"/>
      <c r="W9" s="85"/>
      <c r="X9" s="87" t="s">
        <v>19</v>
      </c>
      <c r="Y9" s="88"/>
      <c r="Z9" s="89"/>
      <c r="AA9" s="85" t="s">
        <v>20</v>
      </c>
      <c r="AB9" s="85"/>
      <c r="AC9" s="85"/>
    </row>
    <row r="10" spans="1:29" ht="12" customHeight="1" x14ac:dyDescent="0.2">
      <c r="A10" s="61" t="s">
        <v>21</v>
      </c>
      <c r="B10" s="60"/>
      <c r="C10" s="86" t="s">
        <v>22</v>
      </c>
      <c r="D10" s="86"/>
      <c r="E10" s="86"/>
      <c r="F10" s="90" t="s">
        <v>22</v>
      </c>
      <c r="G10" s="91"/>
      <c r="H10" s="92"/>
      <c r="I10" s="86" t="s">
        <v>23</v>
      </c>
      <c r="J10" s="86"/>
      <c r="K10" s="86"/>
      <c r="L10" s="90" t="s">
        <v>24</v>
      </c>
      <c r="M10" s="91"/>
      <c r="N10" s="92"/>
      <c r="O10" s="86" t="s">
        <v>25</v>
      </c>
      <c r="P10" s="86"/>
      <c r="Q10" s="86"/>
      <c r="R10" s="90" t="s">
        <v>26</v>
      </c>
      <c r="S10" s="91"/>
      <c r="T10" s="92"/>
      <c r="U10" s="86" t="s">
        <v>26</v>
      </c>
      <c r="V10" s="86"/>
      <c r="W10" s="86"/>
      <c r="X10" s="90" t="s">
        <v>25</v>
      </c>
      <c r="Y10" s="91"/>
      <c r="Z10" s="92"/>
      <c r="AA10" s="86" t="s">
        <v>27</v>
      </c>
      <c r="AB10" s="86"/>
      <c r="AC10" s="86"/>
    </row>
    <row r="11" spans="1:29" ht="24" x14ac:dyDescent="0.2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2.2586625194401133E-2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7" si="227">IFERROR(F208/F207-1,".")</f>
        <v>6.7091961158161073E-3</v>
      </c>
      <c r="H208" s="71">
        <f t="shared" ref="H208:H227" si="228">IFERROR(F208/F196-1,".")</f>
        <v>0.1132156997340068</v>
      </c>
    </row>
    <row r="209" spans="1:8" ht="12" customHeight="1" x14ac:dyDescent="0.2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 x14ac:dyDescent="0.2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 x14ac:dyDescent="0.2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8" ht="12" customHeight="1" x14ac:dyDescent="0.2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8" ht="12" customHeight="1" x14ac:dyDescent="0.2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8" ht="12" customHeight="1" x14ac:dyDescent="0.2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309269</v>
      </c>
      <c r="G227" s="70">
        <f t="shared" si="227"/>
        <v>4.3759259946743789E-2</v>
      </c>
      <c r="H227" s="71">
        <f t="shared" si="228"/>
        <v>-7.2439731031545662E-2</v>
      </c>
    </row>
    <row r="228" spans="1:8" ht="12" customHeight="1" x14ac:dyDescent="0.2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>IFERROR(F228/F227-1,".")</f>
        <v>3.6489269858925422E-2</v>
      </c>
      <c r="H228" s="71">
        <f>IFERROR(F228/F216-1,".")</f>
        <v>-3.2470903559182918E-2</v>
      </c>
    </row>
    <row r="229" spans="1:8" ht="12" customHeight="1" x14ac:dyDescent="0.2">
      <c r="A229" s="68">
        <v>45323</v>
      </c>
      <c r="B229" s="68">
        <v>45383</v>
      </c>
      <c r="C229" s="72">
        <v>285585</v>
      </c>
      <c r="D229" s="59">
        <f t="shared" ref="D229" si="233">IFERROR(C229/C228-1,".")</f>
        <v>2.3304705514861634E-3</v>
      </c>
      <c r="E229" s="75">
        <f t="shared" ref="E229" si="234">IFERROR(C229/C217-1,".")</f>
        <v>1.7660327336091353E-2</v>
      </c>
      <c r="F229" s="77">
        <v>320466</v>
      </c>
      <c r="G229" s="70">
        <f>IFERROR(F229/F228-1,".")</f>
        <v>-2.7452472906286385E-4</v>
      </c>
      <c r="H229" s="71">
        <f t="shared" ref="H229" si="235">IFERROR(F229/F217-1,".")</f>
        <v>-1.7385385238060214E-2</v>
      </c>
    </row>
    <row r="230" spans="1:8" ht="12" customHeight="1" x14ac:dyDescent="0.2">
      <c r="A230" s="68">
        <v>45352</v>
      </c>
      <c r="B230" s="68">
        <v>45413</v>
      </c>
      <c r="C230" s="72">
        <v>291356</v>
      </c>
      <c r="D230" s="59">
        <f t="shared" ref="D230" si="236">IFERROR(C230/C229-1,".")</f>
        <v>2.0207643958891408E-2</v>
      </c>
      <c r="E230" s="75">
        <f t="shared" ref="E230" si="237">IFERROR(C230/C218-1,".")</f>
        <v>7.4097637381445036E-3</v>
      </c>
      <c r="F230" s="77">
        <v>313206</v>
      </c>
      <c r="G230" s="70">
        <f>IFERROR(F230/F229-1,".")</f>
        <v>-2.2654509370728881E-2</v>
      </c>
      <c r="H230" s="71">
        <f t="shared" ref="H230" si="238">IFERROR(F230/F218-1,".")</f>
        <v>-8.2158702621599966E-2</v>
      </c>
    </row>
    <row r="231" spans="1:8" ht="12" customHeight="1" x14ac:dyDescent="0.2">
      <c r="A231" s="68">
        <v>45383</v>
      </c>
      <c r="B231" s="68">
        <v>45444</v>
      </c>
      <c r="C231" s="72">
        <v>298591</v>
      </c>
      <c r="D231" s="59">
        <f t="shared" ref="D231" si="239">IFERROR(C231/C230-1,".")</f>
        <v>2.4832164087919883E-2</v>
      </c>
      <c r="E231" s="75">
        <f t="shared" ref="E231" si="240">IFERROR(C231/C219-1,".")</f>
        <v>-1.9161821436491921E-3</v>
      </c>
      <c r="F231" s="77">
        <v>306277</v>
      </c>
      <c r="G231" s="70">
        <f>IFERROR(F231/F230-1,".")</f>
        <v>-2.2122820124774067E-2</v>
      </c>
      <c r="H231" s="71">
        <f t="shared" ref="H231" si="241">IFERROR(F231/F219-1,".")</f>
        <v>-0.11009876955579001</v>
      </c>
    </row>
    <row r="232" spans="1:8" ht="12" customHeight="1" x14ac:dyDescent="0.2">
      <c r="C232" s="72"/>
    </row>
    <row r="233" spans="1:8" ht="12" customHeight="1" x14ac:dyDescent="0.2">
      <c r="C233" s="72"/>
    </row>
    <row r="234" spans="1:8" ht="12" customHeight="1" x14ac:dyDescent="0.2">
      <c r="C234" s="72"/>
    </row>
    <row r="235" spans="1:8" ht="12" customHeight="1" x14ac:dyDescent="0.2">
      <c r="C235" s="72"/>
    </row>
    <row r="236" spans="1:8" ht="12" customHeight="1" x14ac:dyDescent="0.2">
      <c r="C236" s="72"/>
    </row>
    <row r="237" spans="1:8" ht="12" customHeight="1" x14ac:dyDescent="0.2">
      <c r="C237" s="72"/>
    </row>
    <row r="238" spans="1:8" ht="12" customHeight="1" x14ac:dyDescent="0.2">
      <c r="C238" s="72"/>
    </row>
    <row r="239" spans="1:8" ht="12" customHeight="1" x14ac:dyDescent="0.2">
      <c r="C239" s="72"/>
    </row>
    <row r="240" spans="1:8" ht="12" customHeight="1" x14ac:dyDescent="0.2">
      <c r="C240" s="72"/>
    </row>
    <row r="241" spans="3:3" ht="12" customHeight="1" x14ac:dyDescent="0.2">
      <c r="C241" s="72"/>
    </row>
    <row r="242" spans="3:3" ht="12" customHeight="1" x14ac:dyDescent="0.2">
      <c r="C242" s="72"/>
    </row>
    <row r="243" spans="3:3" ht="12" customHeight="1" x14ac:dyDescent="0.2">
      <c r="C243" s="72"/>
    </row>
    <row r="244" spans="3:3" ht="12" customHeight="1" x14ac:dyDescent="0.2">
      <c r="C244" s="72"/>
    </row>
    <row r="245" spans="3:3" ht="12" customHeight="1" x14ac:dyDescent="0.2">
      <c r="C245" s="72"/>
    </row>
    <row r="246" spans="3:3" ht="12" customHeight="1" x14ac:dyDescent="0.2">
      <c r="C246" s="72"/>
    </row>
    <row r="247" spans="3:3" ht="12" customHeight="1" x14ac:dyDescent="0.2">
      <c r="C247" s="72"/>
    </row>
    <row r="248" spans="3:3" ht="12" customHeight="1" x14ac:dyDescent="0.2">
      <c r="C248" s="72"/>
    </row>
    <row r="249" spans="3:3" ht="12" customHeight="1" x14ac:dyDescent="0.2">
      <c r="C249" s="72"/>
    </row>
    <row r="250" spans="3:3" ht="12" customHeight="1" x14ac:dyDescent="0.2">
      <c r="C250" s="72"/>
    </row>
    <row r="251" spans="3:3" ht="12" customHeight="1" x14ac:dyDescent="0.2">
      <c r="C251" s="72"/>
    </row>
    <row r="252" spans="3:3" ht="12" customHeight="1" x14ac:dyDescent="0.2">
      <c r="C252" s="72"/>
    </row>
    <row r="253" spans="3:3" ht="12" customHeight="1" x14ac:dyDescent="0.2">
      <c r="C253" s="72"/>
    </row>
    <row r="254" spans="3:3" ht="12" customHeight="1" x14ac:dyDescent="0.2">
      <c r="C254" s="72"/>
    </row>
    <row r="255" spans="3:3" ht="12" customHeight="1" x14ac:dyDescent="0.2">
      <c r="C255" s="72"/>
    </row>
    <row r="256" spans="3:3" ht="12" customHeight="1" x14ac:dyDescent="0.2">
      <c r="C256" s="72"/>
    </row>
    <row r="257" spans="3:3" ht="12" customHeight="1" x14ac:dyDescent="0.2">
      <c r="C257" s="72"/>
    </row>
    <row r="258" spans="3:3" ht="12" customHeight="1" x14ac:dyDescent="0.2">
      <c r="C258" s="72"/>
    </row>
    <row r="259" spans="3:3" ht="12" customHeight="1" x14ac:dyDescent="0.2">
      <c r="C259" s="72"/>
    </row>
    <row r="260" spans="3:3" ht="12" customHeight="1" x14ac:dyDescent="0.2">
      <c r="C260" s="72"/>
    </row>
    <row r="261" spans="3:3" ht="12" customHeight="1" x14ac:dyDescent="0.2">
      <c r="C261" s="72"/>
    </row>
    <row r="262" spans="3:3" ht="12" customHeight="1" x14ac:dyDescent="0.2">
      <c r="C262" s="72"/>
    </row>
    <row r="263" spans="3:3" ht="12" customHeight="1" x14ac:dyDescent="0.2">
      <c r="C263" s="72"/>
    </row>
    <row r="264" spans="3:3" ht="12" customHeight="1" x14ac:dyDescent="0.2">
      <c r="C264" s="72"/>
    </row>
    <row r="265" spans="3:3" ht="12" customHeight="1" x14ac:dyDescent="0.2">
      <c r="C265" s="72"/>
    </row>
    <row r="266" spans="3:3" ht="12" customHeight="1" x14ac:dyDescent="0.2">
      <c r="C266" s="72"/>
    </row>
    <row r="267" spans="3:3" ht="12" customHeight="1" x14ac:dyDescent="0.2">
      <c r="C267" s="72"/>
    </row>
    <row r="268" spans="3:3" ht="12" customHeight="1" x14ac:dyDescent="0.2">
      <c r="C268" s="72"/>
    </row>
    <row r="269" spans="3:3" ht="12" customHeight="1" x14ac:dyDescent="0.2">
      <c r="C269" s="72"/>
    </row>
    <row r="270" spans="3:3" ht="12" customHeight="1" x14ac:dyDescent="0.2">
      <c r="C270" s="72"/>
    </row>
    <row r="271" spans="3:3" ht="12" customHeight="1" x14ac:dyDescent="0.2">
      <c r="C271" s="72"/>
    </row>
    <row r="272" spans="3:3" ht="12" customHeight="1" x14ac:dyDescent="0.2">
      <c r="C272" s="72"/>
    </row>
    <row r="273" spans="3:3" ht="12" customHeight="1" x14ac:dyDescent="0.2">
      <c r="C273" s="72"/>
    </row>
    <row r="274" spans="3:3" ht="12" customHeight="1" x14ac:dyDescent="0.2">
      <c r="C274" s="72"/>
    </row>
    <row r="275" spans="3:3" ht="12" customHeight="1" x14ac:dyDescent="0.2">
      <c r="C275" s="72"/>
    </row>
    <row r="276" spans="3:3" ht="12" customHeight="1" x14ac:dyDescent="0.2">
      <c r="C276" s="72"/>
    </row>
    <row r="277" spans="3:3" ht="12" customHeight="1" x14ac:dyDescent="0.2">
      <c r="C277" s="72"/>
    </row>
    <row r="278" spans="3:3" ht="12" customHeight="1" x14ac:dyDescent="0.2">
      <c r="C278" s="72"/>
    </row>
    <row r="279" spans="3:3" ht="12" customHeight="1" x14ac:dyDescent="0.2">
      <c r="C279" s="72"/>
    </row>
    <row r="280" spans="3:3" ht="12" customHeight="1" x14ac:dyDescent="0.2">
      <c r="C280" s="72"/>
    </row>
    <row r="281" spans="3:3" ht="12" customHeight="1" x14ac:dyDescent="0.2">
      <c r="C281" s="72"/>
    </row>
    <row r="282" spans="3:3" ht="12" customHeight="1" x14ac:dyDescent="0.2">
      <c r="C282" s="72"/>
    </row>
    <row r="283" spans="3:3" ht="12" customHeight="1" x14ac:dyDescent="0.2">
      <c r="C283" s="72"/>
    </row>
    <row r="284" spans="3:3" ht="12" customHeight="1" x14ac:dyDescent="0.2">
      <c r="C284" s="72"/>
    </row>
    <row r="285" spans="3:3" ht="12" customHeight="1" x14ac:dyDescent="0.2">
      <c r="C285" s="72"/>
    </row>
    <row r="286" spans="3:3" ht="12" customHeight="1" x14ac:dyDescent="0.2">
      <c r="C286" s="72"/>
    </row>
    <row r="287" spans="3:3" ht="12" customHeight="1" x14ac:dyDescent="0.2">
      <c r="C287" s="72"/>
    </row>
    <row r="288" spans="3:3" ht="12" customHeight="1" x14ac:dyDescent="0.2">
      <c r="C288" s="72"/>
    </row>
    <row r="289" spans="3:3" ht="12" customHeight="1" x14ac:dyDescent="0.2">
      <c r="C289" s="72"/>
    </row>
    <row r="290" spans="3:3" ht="12" customHeight="1" x14ac:dyDescent="0.2">
      <c r="C290" s="72"/>
    </row>
    <row r="291" spans="3:3" ht="12" customHeight="1" x14ac:dyDescent="0.2">
      <c r="C291" s="72"/>
    </row>
    <row r="292" spans="3:3" ht="12" customHeight="1" x14ac:dyDescent="0.2">
      <c r="C292" s="72"/>
    </row>
    <row r="293" spans="3:3" ht="12" customHeight="1" x14ac:dyDescent="0.2">
      <c r="C293" s="72"/>
    </row>
    <row r="294" spans="3:3" ht="12" customHeight="1" x14ac:dyDescent="0.2">
      <c r="C294" s="72"/>
    </row>
    <row r="295" spans="3:3" ht="12" customHeight="1" x14ac:dyDescent="0.2">
      <c r="C295" s="72"/>
    </row>
    <row r="296" spans="3:3" ht="12" customHeight="1" x14ac:dyDescent="0.2">
      <c r="C296" s="72"/>
    </row>
    <row r="297" spans="3:3" ht="12" customHeight="1" x14ac:dyDescent="0.2">
      <c r="C297" s="72"/>
    </row>
    <row r="298" spans="3:3" ht="12" customHeight="1" x14ac:dyDescent="0.2">
      <c r="C298" s="72"/>
    </row>
    <row r="299" spans="3:3" ht="12" customHeight="1" x14ac:dyDescent="0.2">
      <c r="C299" s="72"/>
    </row>
    <row r="300" spans="3:3" ht="12" customHeight="1" x14ac:dyDescent="0.2">
      <c r="C300" s="72"/>
    </row>
    <row r="301" spans="3:3" ht="12" customHeight="1" x14ac:dyDescent="0.2">
      <c r="C301" s="72"/>
    </row>
    <row r="302" spans="3:3" ht="12" customHeight="1" x14ac:dyDescent="0.2">
      <c r="C302" s="72"/>
    </row>
    <row r="303" spans="3:3" ht="12" customHeight="1" x14ac:dyDescent="0.2">
      <c r="C303" s="72"/>
    </row>
    <row r="304" spans="3:3" ht="12" customHeight="1" x14ac:dyDescent="0.2">
      <c r="C304" s="72"/>
    </row>
    <row r="305" spans="3:3" ht="12" customHeight="1" x14ac:dyDescent="0.2">
      <c r="C305" s="72"/>
    </row>
    <row r="306" spans="3:3" ht="12" customHeight="1" x14ac:dyDescent="0.2">
      <c r="C306" s="72"/>
    </row>
    <row r="307" spans="3:3" ht="12" customHeight="1" x14ac:dyDescent="0.2">
      <c r="C307" s="72"/>
    </row>
    <row r="308" spans="3:3" ht="12" customHeight="1" x14ac:dyDescent="0.2">
      <c r="C308" s="72"/>
    </row>
    <row r="309" spans="3:3" ht="12" customHeight="1" x14ac:dyDescent="0.2">
      <c r="C309" s="72"/>
    </row>
    <row r="310" spans="3:3" ht="12" customHeight="1" x14ac:dyDescent="0.2">
      <c r="C310" s="72"/>
    </row>
    <row r="311" spans="3:3" ht="12" customHeight="1" x14ac:dyDescent="0.2">
      <c r="C311" s="72"/>
    </row>
    <row r="312" spans="3:3" ht="12" customHeight="1" x14ac:dyDescent="0.2">
      <c r="C312" s="72"/>
    </row>
    <row r="313" spans="3:3" ht="12" customHeight="1" x14ac:dyDescent="0.2">
      <c r="C313" s="72"/>
    </row>
    <row r="314" spans="3:3" ht="12" customHeight="1" x14ac:dyDescent="0.2">
      <c r="C314" s="72"/>
    </row>
    <row r="315" spans="3:3" ht="12" customHeight="1" x14ac:dyDescent="0.2">
      <c r="C315" s="72"/>
    </row>
    <row r="316" spans="3:3" ht="12" customHeight="1" x14ac:dyDescent="0.2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31"/>
  <sheetViews>
    <sheetView tabSelected="1" workbookViewId="0">
      <pane ySplit="11" topLeftCell="A214" activePane="bottomLeft" state="frozen"/>
      <selection pane="bottomLeft" activeCell="G234" sqref="G234"/>
    </sheetView>
  </sheetViews>
  <sheetFormatPr defaultColWidth="9.140625" defaultRowHeight="12" x14ac:dyDescent="0.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5" x14ac:dyDescent="0.2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 x14ac:dyDescent="0.2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 x14ac:dyDescent="0.2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 x14ac:dyDescent="0.2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 x14ac:dyDescent="0.2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 x14ac:dyDescent="0.2">
      <c r="A227" s="43">
        <v>45261</v>
      </c>
      <c r="B227" s="54">
        <v>45323</v>
      </c>
      <c r="C227" s="73">
        <v>268487</v>
      </c>
      <c r="D227" s="44">
        <f t="shared" si="272"/>
        <v>-9.4814005910196508E-3</v>
      </c>
      <c r="E227" s="45">
        <f t="shared" si="273"/>
        <v>-8.8050677626439366E-2</v>
      </c>
      <c r="F227" s="53">
        <v>252662</v>
      </c>
      <c r="G227" s="47">
        <f t="shared" si="274"/>
        <v>1.9608317897684913E-2</v>
      </c>
      <c r="H227" s="48">
        <f t="shared" si="275"/>
        <v>1.8823036041194507E-2</v>
      </c>
      <c r="I227" s="73">
        <v>257079</v>
      </c>
      <c r="J227" s="44">
        <f t="shared" si="276"/>
        <v>5.6251746183049178E-2</v>
      </c>
      <c r="K227" s="45">
        <f t="shared" si="277"/>
        <v>0.41113410436987796</v>
      </c>
      <c r="L227" s="53">
        <v>213086</v>
      </c>
      <c r="M227" s="47">
        <f t="shared" si="278"/>
        <v>0.10315800372747974</v>
      </c>
      <c r="N227" s="48">
        <f t="shared" si="279"/>
        <v>1.0384265230255707E-2</v>
      </c>
    </row>
    <row r="228" spans="1:14" x14ac:dyDescent="0.2">
      <c r="A228" s="43">
        <v>45292</v>
      </c>
      <c r="B228" s="54">
        <v>45352</v>
      </c>
      <c r="C228" s="73">
        <v>275106</v>
      </c>
      <c r="D228" s="44">
        <f t="shared" si="272"/>
        <v>2.4652962713278548E-2</v>
      </c>
      <c r="E228" s="45">
        <f t="shared" si="273"/>
        <v>1.8303900266877893E-2</v>
      </c>
      <c r="F228" s="53">
        <v>258275</v>
      </c>
      <c r="G228" s="47">
        <f t="shared" si="274"/>
        <v>2.2215449889575689E-2</v>
      </c>
      <c r="H228" s="48">
        <f t="shared" si="275"/>
        <v>-1.9594817736308889E-2</v>
      </c>
      <c r="I228" s="73">
        <v>270063</v>
      </c>
      <c r="J228" s="44">
        <f t="shared" si="276"/>
        <v>5.050587562578035E-2</v>
      </c>
      <c r="K228" s="45">
        <f t="shared" si="277"/>
        <v>0.29512331972971806</v>
      </c>
      <c r="L228" s="53">
        <v>213808</v>
      </c>
      <c r="M228" s="47">
        <f t="shared" si="278"/>
        <v>3.3883033141548502E-3</v>
      </c>
      <c r="N228" s="48">
        <f t="shared" si="279"/>
        <v>0.16955763055833617</v>
      </c>
    </row>
    <row r="229" spans="1:14" x14ac:dyDescent="0.2">
      <c r="A229" s="43">
        <v>45323</v>
      </c>
      <c r="B229" s="54">
        <v>45383</v>
      </c>
      <c r="C229" s="73">
        <v>273935</v>
      </c>
      <c r="D229" s="44">
        <f t="shared" ref="D229" si="280">IFERROR(C229/C228-1,".")</f>
        <v>-4.2565411150611299E-3</v>
      </c>
      <c r="E229" s="45">
        <f t="shared" ref="E229" si="281">IFERROR(C229/C217-1,".")</f>
        <v>1.4213464842130152E-2</v>
      </c>
      <c r="F229" s="73">
        <v>266532</v>
      </c>
      <c r="G229" s="47">
        <f t="shared" ref="G229" si="282">IFERROR(F229/F228-1,".")</f>
        <v>3.1969799632175055E-2</v>
      </c>
      <c r="H229" s="48">
        <f t="shared" ref="H229" si="283">IFERROR(F229/F217-1,".")</f>
        <v>1.1372303489100011E-2</v>
      </c>
      <c r="I229" s="73">
        <v>269755</v>
      </c>
      <c r="J229" s="44">
        <f t="shared" ref="J229" si="284">IFERROR(I229/I228-1,".")</f>
        <v>-1.1404746299937818E-3</v>
      </c>
      <c r="K229" s="45">
        <f t="shared" ref="K229" si="285">IFERROR(I229/I217-1,".")</f>
        <v>0.27299368587958805</v>
      </c>
      <c r="L229" s="73">
        <v>200455</v>
      </c>
      <c r="M229" s="47">
        <f t="shared" ref="M229" si="286">IFERROR(L229/L228-1,".")</f>
        <v>-6.2453229065329685E-2</v>
      </c>
      <c r="N229" s="48">
        <f t="shared" ref="N229" si="287">IFERROR(L229/L217-1,".")</f>
        <v>4.3824431495685712E-2</v>
      </c>
    </row>
    <row r="230" spans="1:14" x14ac:dyDescent="0.2">
      <c r="A230" s="68">
        <v>45352</v>
      </c>
      <c r="B230" s="68">
        <v>45413</v>
      </c>
      <c r="C230" s="73">
        <v>288820</v>
      </c>
      <c r="D230" s="44">
        <f t="shared" ref="D230" si="288">IFERROR(C230/C229-1,".")</f>
        <v>5.4337707850402373E-2</v>
      </c>
      <c r="E230" s="45">
        <f t="shared" ref="E230" si="289">IFERROR(C230/C218-1,".")</f>
        <v>3.7587158852648628E-2</v>
      </c>
      <c r="F230" s="73">
        <v>255818</v>
      </c>
      <c r="G230" s="47">
        <f t="shared" ref="G230" si="290">IFERROR(F230/F229-1,".")</f>
        <v>-4.0197799888943897E-2</v>
      </c>
      <c r="H230" s="48">
        <f t="shared" ref="H230" si="291">IFERROR(F230/F218-1,".")</f>
        <v>-1.6655861930558347E-2</v>
      </c>
      <c r="I230" s="73">
        <v>264481</v>
      </c>
      <c r="J230" s="44">
        <f t="shared" ref="J230" si="292">IFERROR(I230/I229-1,".")</f>
        <v>-1.9551074122815093E-2</v>
      </c>
      <c r="K230" s="45">
        <f t="shared" ref="K230" si="293">IFERROR(I230/I218-1,".")</f>
        <v>0.194074145747414</v>
      </c>
      <c r="L230" s="73">
        <v>200080</v>
      </c>
      <c r="M230" s="47">
        <f t="shared" ref="M230" si="294">IFERROR(L230/L229-1,".")</f>
        <v>-1.8707440572697243E-3</v>
      </c>
      <c r="N230" s="48">
        <f t="shared" ref="N230" si="295">IFERROR(L230/L218-1,".")</f>
        <v>5.5863506963493847E-4</v>
      </c>
    </row>
    <row r="231" spans="1:14" x14ac:dyDescent="0.2">
      <c r="A231" s="68">
        <v>45383</v>
      </c>
      <c r="B231" s="68">
        <v>45444</v>
      </c>
      <c r="C231" s="73">
        <v>283066</v>
      </c>
      <c r="D231" s="44">
        <f t="shared" ref="D231" si="296">IFERROR(C231/C230-1,".")</f>
        <v>-1.9922443044110505E-2</v>
      </c>
      <c r="E231" s="45">
        <f t="shared" ref="E231" si="297">IFERROR(C231/C219-1,".")</f>
        <v>-4.6495550975040545E-2</v>
      </c>
      <c r="F231" s="73">
        <v>250885</v>
      </c>
      <c r="G231" s="47">
        <f t="shared" ref="G231" si="298">IFERROR(F231/F230-1,".")</f>
        <v>-1.9283240428742299E-2</v>
      </c>
      <c r="H231" s="48">
        <f t="shared" ref="H231" si="299">IFERROR(F231/F219-1,".")</f>
        <v>2.3366556714346176E-2</v>
      </c>
      <c r="I231" s="73">
        <v>262078</v>
      </c>
      <c r="J231" s="44">
        <f t="shared" ref="J231" si="300">IFERROR(I231/I230-1,".")</f>
        <v>-9.0857188229022112E-3</v>
      </c>
      <c r="K231" s="45">
        <f t="shared" ref="K231" si="301">IFERROR(I231/I219-1,".")</f>
        <v>0.22389566953626638</v>
      </c>
      <c r="L231" s="73">
        <v>207968</v>
      </c>
      <c r="M231" s="47">
        <f t="shared" ref="M231" si="302">IFERROR(L231/L230-1,".")</f>
        <v>3.9424230307876895E-2</v>
      </c>
      <c r="N231" s="48">
        <f t="shared" ref="N231" si="303">IFERROR(L231/L219-1,".")</f>
        <v>4.3910892330832452E-2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98" activePane="bottomLeft" state="frozen"/>
      <selection pane="bottomLeft" activeCell="AC17" sqref="AC17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 x14ac:dyDescent="0.2"/>
    <row r="2" spans="1:26" x14ac:dyDescent="0.2">
      <c r="A2" s="60" t="s">
        <v>8</v>
      </c>
    </row>
    <row r="3" spans="1:26" x14ac:dyDescent="0.2">
      <c r="A3" s="22" t="s">
        <v>9</v>
      </c>
    </row>
    <row r="4" spans="1:26" x14ac:dyDescent="0.2">
      <c r="A4" s="60" t="s">
        <v>39</v>
      </c>
    </row>
    <row r="5" spans="1:26" x14ac:dyDescent="0.2">
      <c r="A5" s="60"/>
    </row>
    <row r="6" spans="1:26" x14ac:dyDescent="0.2">
      <c r="A6" s="61" t="s">
        <v>21</v>
      </c>
    </row>
    <row r="7" spans="1:26" ht="15" x14ac:dyDescent="0.25">
      <c r="A7" s="60"/>
      <c r="B7" s="60"/>
      <c r="C7" s="99" t="s">
        <v>13</v>
      </c>
      <c r="D7" s="85"/>
      <c r="E7" s="100"/>
      <c r="F7" s="87" t="s">
        <v>14</v>
      </c>
      <c r="G7" s="88"/>
      <c r="H7" s="89"/>
      <c r="I7" s="85" t="s">
        <v>15</v>
      </c>
      <c r="J7" s="85"/>
      <c r="K7" s="100"/>
      <c r="L7" s="87" t="s">
        <v>15</v>
      </c>
      <c r="M7" s="88"/>
      <c r="N7" s="89"/>
      <c r="O7" s="85" t="s">
        <v>16</v>
      </c>
      <c r="P7" s="85"/>
      <c r="Q7" s="100"/>
      <c r="R7" s="88" t="s">
        <v>17</v>
      </c>
      <c r="S7" s="88"/>
      <c r="T7" s="88"/>
      <c r="U7" s="99" t="s">
        <v>18</v>
      </c>
      <c r="V7" s="85"/>
      <c r="W7" s="100"/>
      <c r="X7" s="87" t="s">
        <v>19</v>
      </c>
      <c r="Y7" s="88"/>
      <c r="Z7" s="89"/>
    </row>
    <row r="8" spans="1:26" x14ac:dyDescent="0.2">
      <c r="A8" s="60"/>
      <c r="B8" s="60"/>
      <c r="C8" s="101" t="s">
        <v>22</v>
      </c>
      <c r="D8" s="86"/>
      <c r="E8" s="102"/>
      <c r="F8" s="90" t="s">
        <v>22</v>
      </c>
      <c r="G8" s="91"/>
      <c r="H8" s="92"/>
      <c r="I8" s="86" t="s">
        <v>23</v>
      </c>
      <c r="J8" s="86"/>
      <c r="K8" s="102"/>
      <c r="L8" s="90" t="s">
        <v>24</v>
      </c>
      <c r="M8" s="91"/>
      <c r="N8" s="92"/>
      <c r="O8" s="86" t="s">
        <v>25</v>
      </c>
      <c r="P8" s="86"/>
      <c r="Q8" s="102"/>
      <c r="R8" s="91" t="s">
        <v>26</v>
      </c>
      <c r="S8" s="91"/>
      <c r="T8" s="91"/>
      <c r="U8" s="101" t="s">
        <v>26</v>
      </c>
      <c r="V8" s="86"/>
      <c r="W8" s="102"/>
      <c r="X8" s="90" t="s">
        <v>25</v>
      </c>
      <c r="Y8" s="91"/>
      <c r="Z8" s="92"/>
    </row>
    <row r="9" spans="1:26" ht="24" x14ac:dyDescent="0.2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x14ac:dyDescent="0.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x14ac:dyDescent="0.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x14ac:dyDescent="0.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x14ac:dyDescent="0.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x14ac:dyDescent="0.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x14ac:dyDescent="0.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x14ac:dyDescent="0.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x14ac:dyDescent="0.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x14ac:dyDescent="0.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x14ac:dyDescent="0.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x14ac:dyDescent="0.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x14ac:dyDescent="0.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x14ac:dyDescent="0.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x14ac:dyDescent="0.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x14ac:dyDescent="0.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x14ac:dyDescent="0.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x14ac:dyDescent="0.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x14ac:dyDescent="0.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x14ac:dyDescent="0.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x14ac:dyDescent="0.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x14ac:dyDescent="0.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x14ac:dyDescent="0.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x14ac:dyDescent="0.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x14ac:dyDescent="0.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x14ac:dyDescent="0.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x14ac:dyDescent="0.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x14ac:dyDescent="0.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x14ac:dyDescent="0.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x14ac:dyDescent="0.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x14ac:dyDescent="0.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x14ac:dyDescent="0.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x14ac:dyDescent="0.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x14ac:dyDescent="0.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x14ac:dyDescent="0.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x14ac:dyDescent="0.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x14ac:dyDescent="0.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 x14ac:dyDescent="0.2"/>
    <row r="2" spans="1:14" ht="12" customHeight="1" x14ac:dyDescent="0.2">
      <c r="A2" s="60" t="s">
        <v>8</v>
      </c>
    </row>
    <row r="3" spans="1:14" ht="12" customHeight="1" x14ac:dyDescent="0.2">
      <c r="A3" s="22" t="s">
        <v>34</v>
      </c>
    </row>
    <row r="4" spans="1:14" ht="12" customHeight="1" x14ac:dyDescent="0.2">
      <c r="A4" s="60" t="s">
        <v>39</v>
      </c>
    </row>
    <row r="5" spans="1:14" ht="12" customHeight="1" x14ac:dyDescent="0.2">
      <c r="A5" s="60"/>
    </row>
    <row r="6" spans="1:14" ht="12" customHeight="1" x14ac:dyDescent="0.2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 x14ac:dyDescent="0.2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2"/>
  <sheetViews>
    <sheetView workbookViewId="0">
      <pane ySplit="12" topLeftCell="A107" activePane="bottomLeft" state="frozen"/>
      <selection pane="bottomLeft" activeCell="E123" sqref="E123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/>
    <row r="2" spans="1:25" x14ac:dyDescent="0.2">
      <c r="A2" s="14" t="s">
        <v>8</v>
      </c>
    </row>
    <row r="3" spans="1:25" x14ac:dyDescent="0.2">
      <c r="A3" t="s">
        <v>9</v>
      </c>
    </row>
    <row r="4" spans="1:25" x14ac:dyDescent="0.2">
      <c r="A4" s="14" t="s">
        <v>10</v>
      </c>
    </row>
    <row r="6" spans="1:25" ht="12" customHeight="1" x14ac:dyDescent="0.2">
      <c r="A6" s="60" t="s">
        <v>11</v>
      </c>
    </row>
    <row r="7" spans="1:25" ht="12" customHeight="1" x14ac:dyDescent="0.2">
      <c r="A7" s="60" t="s">
        <v>12</v>
      </c>
    </row>
    <row r="8" spans="1:25" ht="12" customHeight="1" x14ac:dyDescent="0.2">
      <c r="A8" s="60"/>
    </row>
    <row r="9" spans="1:25" x14ac:dyDescent="0.2">
      <c r="A9" s="61" t="s">
        <v>21</v>
      </c>
    </row>
    <row r="10" spans="1:25" ht="15" x14ac:dyDescent="0.25">
      <c r="A10" s="14"/>
      <c r="B10" s="85" t="s">
        <v>13</v>
      </c>
      <c r="C10" s="85"/>
      <c r="D10" s="85"/>
      <c r="E10" s="87" t="s">
        <v>14</v>
      </c>
      <c r="F10" s="88"/>
      <c r="G10" s="89"/>
      <c r="H10" s="85" t="s">
        <v>15</v>
      </c>
      <c r="I10" s="85"/>
      <c r="J10" s="85"/>
      <c r="K10" s="87" t="s">
        <v>15</v>
      </c>
      <c r="L10" s="88"/>
      <c r="M10" s="89"/>
      <c r="N10" s="85" t="s">
        <v>16</v>
      </c>
      <c r="O10" s="85"/>
      <c r="P10" s="85"/>
      <c r="Q10" s="87" t="s">
        <v>17</v>
      </c>
      <c r="R10" s="88"/>
      <c r="S10" s="89"/>
      <c r="T10" s="85" t="s">
        <v>18</v>
      </c>
      <c r="U10" s="85"/>
      <c r="V10" s="85"/>
      <c r="W10" s="87" t="s">
        <v>19</v>
      </c>
      <c r="X10" s="88"/>
      <c r="Y10" s="89"/>
    </row>
    <row r="11" spans="1:25" x14ac:dyDescent="0.2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 x14ac:dyDescent="0.2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">
      <c r="A108" s="14" t="s">
        <v>145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">
      <c r="A109" s="14" t="s">
        <v>146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">
      <c r="A110" s="14" t="s">
        <v>147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">
      <c r="A111" s="14" t="s">
        <v>148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">
      <c r="A112" s="14" t="s">
        <v>149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">
      <c r="A113" s="14" t="s">
        <v>150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">
      <c r="A114" s="14" t="s">
        <v>151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">
      <c r="A115" s="14" t="s">
        <v>152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">
      <c r="A116" s="14" t="s">
        <v>153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">
      <c r="A117" s="14" t="s">
        <v>154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">
      <c r="A118" s="14" t="s">
        <v>155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">
      <c r="A119" s="14" t="s">
        <v>156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 x14ac:dyDescent="0.2">
      <c r="A120" s="14" t="s">
        <v>157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 x14ac:dyDescent="0.2">
      <c r="A121" s="14" t="s">
        <v>158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  <row r="122" spans="1:7" ht="12" customHeight="1" x14ac:dyDescent="0.2">
      <c r="A122" s="14" t="s">
        <v>159</v>
      </c>
      <c r="B122" s="72">
        <v>298591</v>
      </c>
      <c r="C122" s="59">
        <f t="shared" ref="C122" si="137">B122/B121-1</f>
        <v>4.797821150424153E-2</v>
      </c>
      <c r="D122" s="75">
        <f t="shared" ref="D122" si="138">B122/B118-1</f>
        <v>-1.9161821436491921E-3</v>
      </c>
      <c r="E122" s="77">
        <v>306277</v>
      </c>
      <c r="F122" s="70">
        <f t="shared" ref="F122" si="139">E122/E121-1</f>
        <v>-4.4538517691247059E-2</v>
      </c>
      <c r="G122" s="71">
        <f t="shared" ref="G122" si="140">E122/E118-1</f>
        <v>-0.11009876955579001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21"/>
  <sheetViews>
    <sheetView workbookViewId="0">
      <pane ySplit="11" topLeftCell="A107" activePane="bottomLeft" state="frozen"/>
      <selection pane="bottomLeft" activeCell="A122" sqref="A122"/>
    </sheetView>
  </sheetViews>
  <sheetFormatPr defaultRowHeight="12" customHeight="1" x14ac:dyDescent="0.2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 x14ac:dyDescent="0.2"/>
    <row r="2" spans="1:13" x14ac:dyDescent="0.2">
      <c r="A2" s="14" t="s">
        <v>8</v>
      </c>
    </row>
    <row r="3" spans="1:13" x14ac:dyDescent="0.2">
      <c r="A3" t="s">
        <v>34</v>
      </c>
    </row>
    <row r="4" spans="1:13" x14ac:dyDescent="0.2">
      <c r="A4" s="14" t="s">
        <v>10</v>
      </c>
    </row>
    <row r="5" spans="1:13" x14ac:dyDescent="0.2">
      <c r="A5" s="14"/>
    </row>
    <row r="6" spans="1:13" x14ac:dyDescent="0.2">
      <c r="A6" s="14" t="s">
        <v>11</v>
      </c>
    </row>
    <row r="7" spans="1:13" x14ac:dyDescent="0.2">
      <c r="A7" s="14" t="s">
        <v>12</v>
      </c>
    </row>
    <row r="8" spans="1:13" x14ac:dyDescent="0.2">
      <c r="A8" s="14"/>
    </row>
    <row r="9" spans="1:13" x14ac:dyDescent="0.2">
      <c r="A9" s="61" t="s">
        <v>21</v>
      </c>
    </row>
    <row r="10" spans="1:13" ht="15" x14ac:dyDescent="0.2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 x14ac:dyDescent="0.2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">
      <c r="A107" s="14" t="s">
        <v>145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">
      <c r="A108" s="14" t="s">
        <v>146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">
      <c r="A109" s="14" t="s">
        <v>147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">
      <c r="A110" s="14" t="s">
        <v>148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">
      <c r="A111" s="14" t="s">
        <v>149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">
      <c r="A112" s="14" t="s">
        <v>150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">
      <c r="A113" s="14" t="s">
        <v>151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">
      <c r="A114" s="14" t="s">
        <v>152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">
      <c r="A115" s="14" t="s">
        <v>153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">
      <c r="A116" s="14" t="s">
        <v>154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">
      <c r="A117" s="14" t="s">
        <v>155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">
      <c r="A118" s="14" t="s">
        <v>156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 x14ac:dyDescent="0.2">
      <c r="A119" s="14" t="s">
        <v>157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 x14ac:dyDescent="0.2">
      <c r="A120" s="14" t="s">
        <v>158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:F121" si="118">IFERROR(E120/E119-1,".")</f>
        <v>2.5861521107068519E-2</v>
      </c>
      <c r="G120" s="48">
        <f t="shared" ref="G120:G121" si="119">IFERROR(E120/E108-1,".")</f>
        <v>0.12870590497500256</v>
      </c>
      <c r="H120" s="73">
        <v>270063</v>
      </c>
      <c r="I120" s="44">
        <f t="shared" ref="I120:I121" si="120">IFERROR(H120/H119-1,".")</f>
        <v>0.10790077165748424</v>
      </c>
      <c r="J120" s="45">
        <f t="shared" ref="J120:J121" si="121">IFERROR(H120/H108-1,".")</f>
        <v>0.36592064335027685</v>
      </c>
      <c r="K120" s="53">
        <v>213808</v>
      </c>
      <c r="L120" s="47">
        <f t="shared" ref="L120:L121" si="122">IFERROR(K120/K119-1,".")</f>
        <v>0.17087702965417151</v>
      </c>
      <c r="M120" s="48">
        <f t="shared" ref="M120:M121" si="123">IFERROR(K120/K108-1,".")</f>
        <v>9.204948259834711E-2</v>
      </c>
    </row>
    <row r="121" spans="1:13" ht="12" customHeight="1" x14ac:dyDescent="0.2">
      <c r="A121" s="68" t="s">
        <v>159</v>
      </c>
      <c r="B121" s="73">
        <v>283066</v>
      </c>
      <c r="C121" s="44">
        <f t="shared" ref="C121" si="124">IFERROR(B121/B120-1,".")</f>
        <v>2.8934301687349562E-2</v>
      </c>
      <c r="D121" s="45">
        <f t="shared" ref="D121" si="125">IFERROR(B121/B109-1,".")</f>
        <v>-1.418149491300591E-3</v>
      </c>
      <c r="E121" s="73">
        <v>250885</v>
      </c>
      <c r="F121" s="44">
        <f t="shared" si="118"/>
        <v>-2.8612912593166229E-2</v>
      </c>
      <c r="G121" s="45">
        <f t="shared" si="119"/>
        <v>0.10359647039158237</v>
      </c>
      <c r="H121" s="73">
        <v>262078</v>
      </c>
      <c r="I121" s="44">
        <f t="shared" si="120"/>
        <v>-2.9567175066558593E-2</v>
      </c>
      <c r="J121" s="45">
        <f t="shared" si="121"/>
        <v>0.13958352356974824</v>
      </c>
      <c r="K121" s="73">
        <v>207968</v>
      </c>
      <c r="L121" s="44">
        <f t="shared" si="122"/>
        <v>-2.7314225847489326E-2</v>
      </c>
      <c r="M121" s="45">
        <f t="shared" si="123"/>
        <v>4.143860826368484E-2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30"/>
  <sheetViews>
    <sheetView workbookViewId="0">
      <pane ySplit="8" topLeftCell="A214" activePane="bottomLeft" state="frozen"/>
      <selection pane="bottomLeft" activeCell="C230" sqref="C230:D230"/>
    </sheetView>
  </sheetViews>
  <sheetFormatPr defaultRowHeight="12" customHeight="1" x14ac:dyDescent="0.2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 x14ac:dyDescent="0.2">
      <c r="A1"/>
      <c r="B1" s="3"/>
    </row>
    <row r="2" spans="1:4" x14ac:dyDescent="0.2">
      <c r="A2" s="14" t="s">
        <v>8</v>
      </c>
      <c r="B2" s="3"/>
    </row>
    <row r="3" spans="1:4" x14ac:dyDescent="0.2">
      <c r="A3" t="s">
        <v>140</v>
      </c>
      <c r="B3" s="3"/>
    </row>
    <row r="4" spans="1:4" x14ac:dyDescent="0.2">
      <c r="A4" s="14" t="s">
        <v>141</v>
      </c>
      <c r="B4" s="3"/>
    </row>
    <row r="5" spans="1:4" x14ac:dyDescent="0.2">
      <c r="A5" s="14"/>
      <c r="B5" s="3"/>
    </row>
    <row r="6" spans="1:4" x14ac:dyDescent="0.2">
      <c r="A6" s="61" t="s">
        <v>21</v>
      </c>
      <c r="B6" s="3"/>
    </row>
    <row r="7" spans="1:4" x14ac:dyDescent="0.2">
      <c r="A7"/>
      <c r="B7" s="3"/>
    </row>
    <row r="8" spans="1:4" ht="12" customHeight="1" x14ac:dyDescent="0.2">
      <c r="A8" s="15" t="s">
        <v>142</v>
      </c>
      <c r="B8" s="16" t="s">
        <v>29</v>
      </c>
      <c r="C8" s="19" t="s">
        <v>143</v>
      </c>
      <c r="D8" s="19" t="s">
        <v>144</v>
      </c>
    </row>
    <row r="9" spans="1:4" ht="12" customHeight="1" x14ac:dyDescent="0.2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 x14ac:dyDescent="0.2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 x14ac:dyDescent="0.2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 x14ac:dyDescent="0.2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 x14ac:dyDescent="0.2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 x14ac:dyDescent="0.2">
      <c r="A225" s="17">
        <v>45292</v>
      </c>
      <c r="B225" s="7">
        <v>287254</v>
      </c>
      <c r="C225" s="28">
        <f t="shared" ref="C225:C227" si="33">IFERROR(B225/B224-1,".")</f>
        <v>-9.2469001672789153E-3</v>
      </c>
      <c r="D225" s="28">
        <f t="shared" ref="D225:D227" si="34">IFERROR(B225/B213-1,".")</f>
        <v>-5.0227314057101347E-2</v>
      </c>
    </row>
    <row r="226" spans="1:4" ht="12" customHeight="1" x14ac:dyDescent="0.2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 x14ac:dyDescent="0.2">
      <c r="A227" s="17">
        <v>45352</v>
      </c>
      <c r="B227" s="7">
        <v>280085</v>
      </c>
      <c r="C227" s="28">
        <f t="shared" si="33"/>
        <v>-2.7431984304738144E-2</v>
      </c>
      <c r="D227" s="28">
        <f t="shared" si="34"/>
        <v>-2.1051491045339543E-2</v>
      </c>
    </row>
    <row r="228" spans="1:4" ht="12" customHeight="1" x14ac:dyDescent="0.2">
      <c r="A228" s="17">
        <v>45383</v>
      </c>
      <c r="B228" s="7">
        <v>290255</v>
      </c>
      <c r="C228" s="28">
        <f t="shared" ref="C228" si="35">IFERROR(B228/B227-1,".")</f>
        <v>3.6310405769677034E-2</v>
      </c>
      <c r="D228" s="28">
        <f t="shared" ref="D228" si="36">IFERROR(B228/B216-1,".")</f>
        <v>3.0098415945594148E-3</v>
      </c>
    </row>
    <row r="229" spans="1:4" ht="12" customHeight="1" x14ac:dyDescent="0.2">
      <c r="A229" s="17">
        <v>45413</v>
      </c>
      <c r="B229" s="7">
        <v>301970</v>
      </c>
      <c r="C229" s="28">
        <f t="shared" ref="C229" si="37">IFERROR(B229/B228-1,".")</f>
        <v>4.0361061824947031E-2</v>
      </c>
      <c r="D229" s="28">
        <f t="shared" ref="D229" si="38">IFERROR(B229/B217-1,".")</f>
        <v>1.9559250043048593E-2</v>
      </c>
    </row>
    <row r="230" spans="1:4" ht="12" customHeight="1" x14ac:dyDescent="0.2">
      <c r="A230" s="17">
        <v>45444</v>
      </c>
      <c r="B230" s="7">
        <v>302660</v>
      </c>
      <c r="C230" s="28">
        <f t="shared" ref="C230" si="39">IFERROR(B230/B229-1,".")</f>
        <v>2.2849951981984695E-3</v>
      </c>
      <c r="D230" s="28">
        <f t="shared" ref="D230" si="40">IFERROR(B230/B218-1,".")</f>
        <v>-1.7994458251948342E-2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0" ma:contentTypeDescription="Create a new document." ma:contentTypeScope="" ma:versionID="a3312f3e7195bd55c71a88f174a4d9a8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6ccae59981b5895d4054b3af693b47c1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EF80C7B-CFED-4709-8FA4-11ADFA1B1A9F}">
  <ds:schemaRefs>
    <ds:schemaRef ds:uri="http://purl.org/dc/elements/1.1/"/>
    <ds:schemaRef ds:uri="http://purl.org/dc/dcmitype/"/>
    <ds:schemaRef ds:uri="http://schemas.microsoft.com/office/2006/documentManagement/types"/>
    <ds:schemaRef ds:uri="a2c28621-d5f6-4401-b2fd-597a5c25719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4a70f398-c1bf-4ac9-917d-35ae81d3834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B19F08-141A-42A0-B154-77444D7E4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Connor Galbraith</cp:lastModifiedBy>
  <cp:revision/>
  <dcterms:created xsi:type="dcterms:W3CDTF">2009-08-12T11:54:28Z</dcterms:created>
  <dcterms:modified xsi:type="dcterms:W3CDTF">2024-07-01T10:27:24Z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