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andan\Downloads\"/>
    </mc:Choice>
  </mc:AlternateContent>
  <xr:revisionPtr revIDLastSave="0" documentId="8_{06ABF937-BD7F-4CD7-A6F0-E9FED14CBDAC}" xr6:coauthVersionLast="45" xr6:coauthVersionMax="45" xr10:uidLastSave="{00000000-0000-0000-0000-000000000000}"/>
  <bookViews>
    <workbookView xWindow="-120" yWindow="-120" windowWidth="29040" windowHeight="15840" tabRatio="824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<sst xmlns="http://schemas.openxmlformats.org/spreadsheetml/2006/main" count="504" uniqueCount="145">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</sst>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 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>
      <c r="A1" s="86"/>
    </row>
    <row r="2" spans="1:1">
      <c r="A2" s="16" t="s">
        <v>0</v>
      </c>
    </row>
    <row r="4" spans="1:1" s="26" customFormat="1" ht="33.75" customHeight="1">
      <c r="A4" s="27" t="s">
        <v>1</v>
      </c>
    </row>
    <row r="5" spans="1:1" s="26" customFormat="1" ht="33.75" customHeight="1">
      <c r="A5" s="27" t="s">
        <v>2</v>
      </c>
    </row>
    <row r="6" spans="1:1" s="26" customFormat="1" ht="33.75" customHeight="1">
      <c r="A6" s="27" t="s">
        <v>3</v>
      </c>
    </row>
    <row r="7" spans="1:1" s="26" customFormat="1" ht="33.75" customHeight="1">
      <c r="A7" s="27" t="s">
        <v>4</v>
      </c>
    </row>
    <row r="8" spans="1:1" s="26" customFormat="1" ht="33.75" customHeight="1">
      <c r="A8" s="27" t="s">
        <v>5</v>
      </c>
    </row>
    <row r="9" spans="1:1" s="26" customFormat="1" ht="33.75" customHeight="1">
      <c r="A9" s="27" t="s">
        <v>6</v>
      </c>
    </row>
    <row r="10" spans="1:1" s="26" customFormat="1" ht="33.75" customHeight="1">
      <c r="A10" s="27" t="s">
        <v>7</v>
      </c>
    </row>
    <row r="11" spans="1:1" s="26" customFormat="1" ht="33.75" customHeight="1">
      <c r="A11" s="37"/>
    </row>
    <row r="12" spans="1:1" s="26" customFormat="1" ht="33.75" customHeight="1">
      <c r="A12" s="37"/>
    </row>
    <row r="13" spans="1:1" s="26" customFormat="1" ht="33.75" customHeight="1">
      <c r="A13" s="37"/>
    </row>
    <row r="14" spans="1:1" s="26" customFormat="1" ht="33.75" customHeight="1">
      <c r="A14" s="37"/>
    </row>
    <row r="15" spans="1:1" s="26" customFormat="1" ht="33.75" customHeight="1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79" activePane="bottomLeft" state="frozen"/>
      <selection pane="bottomLeft" activeCell="G192" sqref="G192"/>
    </sheetView>
  </sheetViews>
  <sheetFormatPr defaultRowHeight="12" customHeight="1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>
      <c r="AA1" s="86"/>
      <c r="AB1" s="86"/>
      <c r="AC1" s="86"/>
    </row>
    <row r="2" spans="1:29" ht="12" customHeight="1">
      <c r="A2" s="65" t="s">
        <v>8</v>
      </c>
      <c r="B2" s="65"/>
      <c r="AA2" s="86"/>
      <c r="AB2" s="86"/>
      <c r="AC2" s="86"/>
    </row>
    <row r="3" spans="1:29" ht="12" customHeight="1">
      <c r="A3" s="61" t="s">
        <v>9</v>
      </c>
      <c r="AA3" s="86"/>
      <c r="AB3" s="86"/>
      <c r="AC3" s="86"/>
    </row>
    <row r="4" spans="1:29" ht="12" customHeight="1">
      <c r="A4" s="65" t="s">
        <v>10</v>
      </c>
      <c r="B4" s="65"/>
      <c r="AA4" s="86"/>
      <c r="AB4" s="86"/>
      <c r="AC4" s="86"/>
    </row>
    <row r="5" spans="1:29" s="86" customFormat="1" ht="12" customHeight="1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>
      <c r="A6" s="65" t="s">
        <v>11</v>
      </c>
      <c r="B6" s="65"/>
      <c r="AA6" s="86"/>
      <c r="AB6" s="86"/>
      <c r="AC6" s="86"/>
    </row>
    <row r="7" spans="1:29" ht="12" customHeight="1">
      <c r="A7" s="65" t="s">
        <v>12</v>
      </c>
      <c r="B7" s="65"/>
      <c r="AA7" s="86"/>
      <c r="AB7" s="86"/>
      <c r="AC7" s="86"/>
    </row>
    <row r="8" spans="1:29" s="86" customFormat="1" ht="12" customHeight="1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>
      <c r="A9" s="65"/>
      <c r="B9" s="65"/>
      <c r="C9" s="100" t="s">
        <v>13</v>
      </c>
      <c r="D9" s="100"/>
      <c r="E9" s="100"/>
      <c r="F9" s="94" t="s">
        <v>14</v>
      </c>
      <c r="G9" s="95"/>
      <c r="H9" s="96"/>
      <c r="I9" s="100" t="s">
        <v>15</v>
      </c>
      <c r="J9" s="100"/>
      <c r="K9" s="100"/>
      <c r="L9" s="94" t="s">
        <v>15</v>
      </c>
      <c r="M9" s="95"/>
      <c r="N9" s="96"/>
      <c r="O9" s="100" t="s">
        <v>16</v>
      </c>
      <c r="P9" s="100"/>
      <c r="Q9" s="100"/>
      <c r="R9" s="94" t="s">
        <v>17</v>
      </c>
      <c r="S9" s="95"/>
      <c r="T9" s="96"/>
      <c r="U9" s="100" t="s">
        <v>18</v>
      </c>
      <c r="V9" s="100"/>
      <c r="W9" s="100"/>
      <c r="X9" s="94" t="s">
        <v>19</v>
      </c>
      <c r="Y9" s="95"/>
      <c r="Z9" s="96"/>
      <c r="AA9" s="100" t="s">
        <v>20</v>
      </c>
      <c r="AB9" s="100"/>
      <c r="AC9" s="100"/>
    </row>
    <row r="10" spans="1:29" ht="12" customHeight="1">
      <c r="A10" s="66" t="s">
        <v>21</v>
      </c>
      <c r="B10" s="65"/>
      <c r="C10" s="101" t="s">
        <v>22</v>
      </c>
      <c r="D10" s="101"/>
      <c r="E10" s="101"/>
      <c r="F10" s="97" t="s">
        <v>22</v>
      </c>
      <c r="G10" s="98"/>
      <c r="H10" s="99"/>
      <c r="I10" s="101" t="s">
        <v>23</v>
      </c>
      <c r="J10" s="101"/>
      <c r="K10" s="101"/>
      <c r="L10" s="97" t="s">
        <v>24</v>
      </c>
      <c r="M10" s="98"/>
      <c r="N10" s="99"/>
      <c r="O10" s="101" t="s">
        <v>25</v>
      </c>
      <c r="P10" s="101"/>
      <c r="Q10" s="101"/>
      <c r="R10" s="97" t="s">
        <v>26</v>
      </c>
      <c r="S10" s="98"/>
      <c r="T10" s="99"/>
      <c r="U10" s="101" t="s">
        <v>26</v>
      </c>
      <c r="V10" s="101"/>
      <c r="W10" s="101"/>
      <c r="X10" s="97" t="s">
        <v>25</v>
      </c>
      <c r="Y10" s="98"/>
      <c r="Z10" s="99"/>
      <c r="AA10" s="101" t="s">
        <v>27</v>
      </c>
      <c r="AB10" s="101"/>
      <c r="AC10" s="101"/>
    </row>
    <row r="11" spans="1:29" ht="24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8" si="191">IFERROR(F179/F178-1,".")</f>
        <v>7.0593527969966763E-2</v>
      </c>
      <c r="H179" s="76">
        <f t="shared" ref="H179:H188" si="192">IFERROR(F179/F167-1,".")</f>
        <v>7.705969566913784E-2</v>
      </c>
    </row>
    <row r="180" spans="1:8" ht="12" customHeight="1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>
      <c r="A181" s="73">
        <v>43862</v>
      </c>
      <c r="B181" s="73">
        <v>43922</v>
      </c>
      <c r="C181" s="77">
        <v>246772</v>
      </c>
      <c r="D181" s="63">
        <f t="shared" ref="D181:D188" si="193">IFERROR(C181/C180-1,".")</f>
        <v>-4.6052148365773093E-2</v>
      </c>
      <c r="E181" s="81">
        <f t="shared" ref="E181:E188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>
      <c r="A189" s="73"/>
      <c r="B189" s="73"/>
      <c r="C189" s="77"/>
    </row>
    <row r="190" spans="1:8" ht="12" customHeight="1">
      <c r="A190" s="73"/>
      <c r="B190" s="73"/>
      <c r="C190" s="77"/>
    </row>
    <row r="191" spans="1:8" ht="12" customHeight="1">
      <c r="C191" s="77"/>
    </row>
    <row r="192" spans="1:8" ht="12" customHeight="1">
      <c r="C192" s="77"/>
    </row>
    <row r="193" spans="3:3" ht="12" customHeight="1">
      <c r="C193" s="77"/>
    </row>
    <row r="194" spans="3:3" ht="12" customHeight="1">
      <c r="C194" s="77"/>
    </row>
    <row r="195" spans="3:3" ht="12" customHeight="1">
      <c r="C195" s="77"/>
    </row>
    <row r="196" spans="3:3" ht="12" customHeight="1">
      <c r="C196" s="77"/>
    </row>
    <row r="197" spans="3:3" ht="12" customHeight="1">
      <c r="C197" s="77"/>
    </row>
    <row r="198" spans="3:3" ht="12" customHeight="1">
      <c r="C198" s="77"/>
    </row>
    <row r="199" spans="3:3" ht="12" customHeight="1">
      <c r="C199" s="77"/>
    </row>
    <row r="200" spans="3:3" ht="12" customHeight="1">
      <c r="C200" s="77"/>
    </row>
    <row r="201" spans="3:3" ht="12" customHeight="1">
      <c r="C201" s="77"/>
    </row>
    <row r="202" spans="3:3" ht="12" customHeight="1">
      <c r="C202" s="77"/>
    </row>
    <row r="203" spans="3:3" ht="12" customHeight="1">
      <c r="C203" s="77"/>
    </row>
    <row r="204" spans="3:3" ht="12" customHeight="1">
      <c r="C204" s="77"/>
    </row>
    <row r="205" spans="3:3" ht="12" customHeight="1">
      <c r="C205" s="77"/>
    </row>
    <row r="206" spans="3:3" ht="12" customHeight="1">
      <c r="C206" s="77"/>
    </row>
    <row r="207" spans="3:3" ht="12" customHeight="1">
      <c r="C207" s="77"/>
    </row>
    <row r="208" spans="3:3" ht="12" customHeight="1">
      <c r="C208" s="77"/>
    </row>
    <row r="209" spans="3:3" ht="12" customHeight="1">
      <c r="C209" s="77"/>
    </row>
    <row r="210" spans="3:3" ht="12" customHeight="1">
      <c r="C210" s="77"/>
    </row>
    <row r="211" spans="3:3" ht="12" customHeight="1">
      <c r="C211" s="77"/>
    </row>
    <row r="212" spans="3:3" ht="12" customHeight="1">
      <c r="C212" s="77"/>
    </row>
    <row r="213" spans="3:3" ht="12" customHeight="1">
      <c r="C213" s="77"/>
    </row>
    <row r="214" spans="3:3" ht="12" customHeight="1">
      <c r="C214" s="77"/>
    </row>
    <row r="215" spans="3:3" ht="12" customHeight="1">
      <c r="C215" s="77"/>
    </row>
    <row r="216" spans="3:3" ht="12" customHeight="1">
      <c r="C216" s="77"/>
    </row>
    <row r="217" spans="3:3" ht="12" customHeight="1">
      <c r="C217" s="77"/>
    </row>
    <row r="218" spans="3:3" ht="12" customHeight="1">
      <c r="C218" s="77"/>
    </row>
    <row r="219" spans="3:3" ht="12" customHeight="1">
      <c r="C219" s="77"/>
    </row>
    <row r="220" spans="3:3" ht="12" customHeight="1">
      <c r="C220" s="77"/>
    </row>
    <row r="221" spans="3:3" ht="12" customHeight="1">
      <c r="C221" s="77"/>
    </row>
    <row r="222" spans="3:3" ht="12" customHeight="1">
      <c r="C222" s="77"/>
    </row>
    <row r="223" spans="3:3" ht="12" customHeight="1">
      <c r="C223" s="77"/>
    </row>
    <row r="224" spans="3:3" ht="12" customHeight="1">
      <c r="C224" s="77"/>
    </row>
    <row r="225" spans="3:3" ht="12" customHeight="1">
      <c r="C225" s="77"/>
    </row>
    <row r="226" spans="3:3" ht="12" customHeight="1">
      <c r="C226" s="77"/>
    </row>
    <row r="227" spans="3:3" ht="12" customHeight="1">
      <c r="C227" s="77"/>
    </row>
    <row r="228" spans="3:3" ht="12" customHeight="1">
      <c r="C228" s="77"/>
    </row>
    <row r="229" spans="3:3" ht="12" customHeight="1">
      <c r="C229" s="77"/>
    </row>
    <row r="230" spans="3:3" ht="12" customHeight="1">
      <c r="C230" s="77"/>
    </row>
    <row r="231" spans="3:3" ht="12" customHeight="1">
      <c r="C231" s="77"/>
    </row>
    <row r="232" spans="3:3" ht="12" customHeight="1">
      <c r="C232" s="77"/>
    </row>
    <row r="233" spans="3:3" ht="12" customHeight="1">
      <c r="C233" s="77"/>
    </row>
    <row r="234" spans="3:3" ht="12" customHeight="1">
      <c r="C234" s="77"/>
    </row>
    <row r="235" spans="3:3" ht="12" customHeight="1">
      <c r="C235" s="77"/>
    </row>
    <row r="236" spans="3:3" ht="12" customHeight="1">
      <c r="C236" s="77"/>
    </row>
    <row r="237" spans="3:3" ht="12" customHeight="1">
      <c r="C237" s="77"/>
    </row>
    <row r="238" spans="3:3" ht="12" customHeight="1">
      <c r="C238" s="77"/>
    </row>
    <row r="239" spans="3:3" ht="12" customHeight="1">
      <c r="C239" s="77"/>
    </row>
    <row r="240" spans="3:3" ht="12" customHeight="1">
      <c r="C240" s="77"/>
    </row>
    <row r="241" spans="3:3" ht="12" customHeight="1">
      <c r="C241" s="77"/>
    </row>
    <row r="242" spans="3:3" ht="12" customHeight="1">
      <c r="C242" s="77"/>
    </row>
    <row r="243" spans="3:3" ht="12" customHeight="1">
      <c r="C243" s="77"/>
    </row>
    <row r="244" spans="3:3" ht="12" customHeight="1">
      <c r="C244" s="77"/>
    </row>
    <row r="245" spans="3:3" ht="12" customHeight="1">
      <c r="C245" s="77"/>
    </row>
    <row r="246" spans="3:3" ht="12" customHeight="1">
      <c r="C246" s="77"/>
    </row>
    <row r="247" spans="3:3" ht="12" customHeight="1">
      <c r="C247" s="77"/>
    </row>
    <row r="248" spans="3:3" ht="12" customHeight="1">
      <c r="C248" s="77"/>
    </row>
    <row r="249" spans="3:3" ht="12" customHeight="1">
      <c r="C249" s="77"/>
    </row>
    <row r="250" spans="3:3" ht="12" customHeight="1">
      <c r="C250" s="77"/>
    </row>
    <row r="251" spans="3:3" ht="12" customHeight="1">
      <c r="C251" s="77"/>
    </row>
    <row r="252" spans="3:3" ht="12" customHeight="1">
      <c r="C252" s="77"/>
    </row>
    <row r="253" spans="3:3" ht="12" customHeight="1">
      <c r="C253" s="77"/>
    </row>
    <row r="254" spans="3:3" ht="12" customHeight="1">
      <c r="C254" s="77"/>
    </row>
    <row r="255" spans="3:3" ht="12" customHeight="1">
      <c r="C255" s="77"/>
    </row>
    <row r="256" spans="3:3" ht="12" customHeight="1">
      <c r="C256" s="77"/>
    </row>
    <row r="257" spans="3:3" ht="12" customHeight="1">
      <c r="C257" s="77"/>
    </row>
    <row r="258" spans="3:3" ht="12" customHeight="1">
      <c r="C258" s="77"/>
    </row>
    <row r="259" spans="3:3" ht="12" customHeight="1">
      <c r="C259" s="77"/>
    </row>
    <row r="260" spans="3:3" ht="12" customHeight="1">
      <c r="C260" s="77"/>
    </row>
    <row r="261" spans="3:3" ht="12" customHeight="1">
      <c r="C261" s="77"/>
    </row>
    <row r="262" spans="3:3" ht="12" customHeight="1">
      <c r="C262" s="77"/>
    </row>
    <row r="263" spans="3:3" ht="12" customHeight="1">
      <c r="C263" s="77"/>
    </row>
    <row r="264" spans="3:3" ht="12" customHeight="1">
      <c r="C264" s="77"/>
    </row>
    <row r="265" spans="3:3" ht="12" customHeight="1">
      <c r="C265" s="77"/>
    </row>
    <row r="266" spans="3:3" ht="12" customHeight="1">
      <c r="C266" s="77"/>
    </row>
    <row r="267" spans="3:3" ht="12" customHeight="1">
      <c r="C267" s="77"/>
    </row>
    <row r="268" spans="3:3" ht="12" customHeight="1">
      <c r="C268" s="77"/>
    </row>
    <row r="269" spans="3:3" ht="12" customHeight="1">
      <c r="C269" s="77"/>
    </row>
    <row r="270" spans="3:3" ht="12" customHeight="1">
      <c r="C270" s="77"/>
    </row>
    <row r="271" spans="3:3" ht="12" customHeight="1">
      <c r="C271" s="77"/>
    </row>
    <row r="272" spans="3:3" ht="12" customHeight="1">
      <c r="C272" s="77"/>
    </row>
    <row r="273" spans="3:3" ht="12" customHeight="1">
      <c r="C273" s="77"/>
    </row>
    <row r="274" spans="3:3" ht="12" customHeight="1">
      <c r="C274" s="77"/>
    </row>
    <row r="275" spans="3:3" ht="12" customHeight="1">
      <c r="C275" s="77"/>
    </row>
    <row r="276" spans="3:3" ht="12" customHeight="1">
      <c r="C276" s="77"/>
    </row>
    <row r="277" spans="3:3" ht="12" customHeight="1">
      <c r="C277" s="77"/>
    </row>
    <row r="278" spans="3:3" ht="12" customHeight="1">
      <c r="C278" s="77"/>
    </row>
    <row r="279" spans="3:3" ht="12" customHeight="1">
      <c r="C279" s="77"/>
    </row>
    <row r="280" spans="3:3" ht="12" customHeight="1">
      <c r="C280" s="77"/>
    </row>
    <row r="281" spans="3:3" ht="12" customHeight="1">
      <c r="C281" s="77"/>
    </row>
    <row r="282" spans="3:3" ht="12" customHeight="1">
      <c r="C282" s="77"/>
    </row>
    <row r="283" spans="3:3" ht="12" customHeight="1">
      <c r="C283" s="77"/>
    </row>
    <row r="284" spans="3:3" ht="12" customHeight="1">
      <c r="C284" s="77"/>
    </row>
    <row r="285" spans="3:3" ht="12" customHeight="1">
      <c r="C285" s="77"/>
    </row>
    <row r="286" spans="3:3" ht="12" customHeight="1">
      <c r="C286" s="77"/>
    </row>
    <row r="287" spans="3:3" ht="12" customHeight="1">
      <c r="C287" s="77"/>
    </row>
    <row r="288" spans="3:3" ht="12" customHeight="1">
      <c r="C288" s="77"/>
    </row>
    <row r="289" spans="3:3" ht="12" customHeight="1">
      <c r="C289" s="77"/>
    </row>
    <row r="290" spans="3:3" ht="12" customHeight="1">
      <c r="C290" s="77"/>
    </row>
    <row r="291" spans="3:3" ht="12" customHeight="1">
      <c r="C291" s="77"/>
    </row>
    <row r="292" spans="3:3" ht="12" customHeight="1">
      <c r="C292" s="77"/>
    </row>
    <row r="293" spans="3:3" ht="12" customHeight="1">
      <c r="C293" s="77"/>
    </row>
    <row r="294" spans="3:3" ht="12" customHeight="1">
      <c r="C294" s="77"/>
    </row>
    <row r="295" spans="3:3" ht="12" customHeight="1">
      <c r="C295" s="77"/>
    </row>
    <row r="296" spans="3:3" ht="12" customHeight="1">
      <c r="C296" s="77"/>
    </row>
    <row r="297" spans="3:3" ht="12" customHeight="1">
      <c r="C297" s="77"/>
    </row>
    <row r="298" spans="3:3" ht="12" customHeight="1">
      <c r="C298" s="77"/>
    </row>
    <row r="299" spans="3:3" ht="12" customHeight="1">
      <c r="C299" s="77"/>
    </row>
    <row r="300" spans="3:3" ht="12" customHeight="1">
      <c r="C300" s="77"/>
    </row>
    <row r="301" spans="3:3" ht="12" customHeight="1">
      <c r="C301" s="77"/>
    </row>
    <row r="302" spans="3:3" ht="12" customHeight="1">
      <c r="C302" s="77"/>
    </row>
    <row r="303" spans="3:3" ht="12" customHeight="1">
      <c r="C303" s="77"/>
    </row>
    <row r="304" spans="3:3" ht="12" customHeight="1">
      <c r="C304" s="77"/>
    </row>
    <row r="305" spans="3:3" ht="12" customHeight="1">
      <c r="C305" s="77"/>
    </row>
    <row r="306" spans="3:3" ht="12" customHeight="1">
      <c r="C306" s="77"/>
    </row>
    <row r="307" spans="3:3" ht="12" customHeight="1">
      <c r="C307" s="77"/>
    </row>
    <row r="308" spans="3:3" ht="12" customHeight="1">
      <c r="C308" s="77"/>
    </row>
    <row r="309" spans="3:3" ht="12" customHeight="1">
      <c r="C309" s="77"/>
    </row>
    <row r="310" spans="3:3" ht="12" customHeight="1">
      <c r="C310" s="77"/>
    </row>
    <row r="311" spans="3:3" ht="12" customHeight="1">
      <c r="C311" s="77"/>
    </row>
    <row r="312" spans="3:3" ht="12" customHeight="1">
      <c r="C312" s="77"/>
    </row>
    <row r="313" spans="3:3" ht="12" customHeight="1">
      <c r="C313" s="77"/>
    </row>
    <row r="314" spans="3:3" ht="12" customHeight="1">
      <c r="C314" s="77"/>
    </row>
    <row r="315" spans="3:3" ht="12" customHeight="1">
      <c r="C315" s="77"/>
    </row>
    <row r="316" spans="3:3" ht="12" customHeight="1">
      <c r="C316" s="77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88"/>
  <sheetViews>
    <sheetView workbookViewId="0">
      <pane ySplit="11" topLeftCell="A177" activePane="bottomLeft" state="frozen"/>
      <selection pane="bottomLeft" activeCell="L191" sqref="L191"/>
    </sheetView>
  </sheetViews>
  <sheetFormatPr defaultRowHeight="1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/>
    <row r="2" spans="1:14">
      <c r="A2" s="38" t="s">
        <v>8</v>
      </c>
      <c r="B2" s="38"/>
    </row>
    <row r="3" spans="1:14">
      <c r="A3" s="34" t="s">
        <v>34</v>
      </c>
    </row>
    <row r="4" spans="1:14">
      <c r="A4" s="38" t="s">
        <v>10</v>
      </c>
      <c r="B4" s="38"/>
    </row>
    <row r="6" spans="1:14">
      <c r="A6" s="38" t="s">
        <v>11</v>
      </c>
    </row>
    <row r="7" spans="1:14">
      <c r="A7" s="38" t="s">
        <v>12</v>
      </c>
    </row>
    <row r="8" spans="1:14">
      <c r="A8" s="38"/>
    </row>
    <row r="9" spans="1:14">
      <c r="A9" s="39" t="s">
        <v>21</v>
      </c>
    </row>
    <row r="10" spans="1:14" ht="15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8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8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8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8" si="155">IFERROR(L179/L167-1,".")</f>
        <v>-7.8041777746270524E-3</v>
      </c>
    </row>
    <row r="180" spans="1:14">
      <c r="A180" s="46">
        <v>43831</v>
      </c>
      <c r="B180" s="57">
        <v>43891</v>
      </c>
      <c r="C180" s="78">
        <v>242797</v>
      </c>
      <c r="D180" s="47">
        <f t="shared" ref="D180:D188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8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8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8" si="159">IFERROR(L180/L179-1,".")</f>
        <v>1.1434279334860964E-2</v>
      </c>
      <c r="N180" s="51">
        <f t="shared" si="155"/>
        <v>7.9418828501733874E-2</v>
      </c>
    </row>
    <row r="181" spans="1:14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E143" sqref="E143"/>
    </sheetView>
  </sheetViews>
  <sheetFormatPr defaultRowHeight="1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>
      <c r="A7" s="65"/>
      <c r="B7" s="65"/>
      <c r="C7" s="108" t="s">
        <v>13</v>
      </c>
      <c r="D7" s="100"/>
      <c r="E7" s="109"/>
      <c r="F7" s="94" t="s">
        <v>14</v>
      </c>
      <c r="G7" s="95"/>
      <c r="H7" s="96"/>
      <c r="I7" s="100" t="s">
        <v>15</v>
      </c>
      <c r="J7" s="100"/>
      <c r="K7" s="109"/>
      <c r="L7" s="94" t="s">
        <v>15</v>
      </c>
      <c r="M7" s="95"/>
      <c r="N7" s="96"/>
      <c r="O7" s="100" t="s">
        <v>16</v>
      </c>
      <c r="P7" s="100"/>
      <c r="Q7" s="109"/>
      <c r="R7" s="95" t="s">
        <v>17</v>
      </c>
      <c r="S7" s="95"/>
      <c r="T7" s="95"/>
      <c r="U7" s="108" t="s">
        <v>18</v>
      </c>
      <c r="V7" s="100"/>
      <c r="W7" s="109"/>
      <c r="X7" s="94" t="s">
        <v>19</v>
      </c>
      <c r="Y7" s="95"/>
      <c r="Z7" s="96"/>
    </row>
    <row r="8" spans="1:26">
      <c r="A8" s="65"/>
      <c r="B8" s="65"/>
      <c r="C8" s="110" t="s">
        <v>22</v>
      </c>
      <c r="D8" s="101"/>
      <c r="E8" s="111"/>
      <c r="F8" s="97" t="s">
        <v>22</v>
      </c>
      <c r="G8" s="98"/>
      <c r="H8" s="99"/>
      <c r="I8" s="101" t="s">
        <v>23</v>
      </c>
      <c r="J8" s="101"/>
      <c r="K8" s="111"/>
      <c r="L8" s="97" t="s">
        <v>24</v>
      </c>
      <c r="M8" s="98"/>
      <c r="N8" s="99"/>
      <c r="O8" s="101" t="s">
        <v>25</v>
      </c>
      <c r="P8" s="101"/>
      <c r="Q8" s="111"/>
      <c r="R8" s="98" t="s">
        <v>26</v>
      </c>
      <c r="S8" s="98"/>
      <c r="T8" s="98"/>
      <c r="U8" s="110" t="s">
        <v>26</v>
      </c>
      <c r="V8" s="101"/>
      <c r="W8" s="111"/>
      <c r="X8" s="97" t="s">
        <v>25</v>
      </c>
      <c r="Y8" s="98"/>
      <c r="Z8" s="99"/>
    </row>
    <row r="9" spans="1:26" ht="24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E126" sqref="E126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E108" activePane="bottomLeft" state="frozen"/>
      <selection pane="bottomLeft" activeCell="E108" sqref="E108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>
      <c r="A6" s="65" t="s">
        <v>11</v>
      </c>
    </row>
    <row r="7" spans="1:25" s="86" customFormat="1" ht="12" customHeight="1">
      <c r="A7" s="65" t="s">
        <v>12</v>
      </c>
    </row>
    <row r="8" spans="1:25" s="86" customFormat="1" ht="12" customHeight="1">
      <c r="A8" s="65"/>
    </row>
    <row r="9" spans="1:25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>
      <c r="A10" s="16"/>
      <c r="B10" s="100" t="s">
        <v>13</v>
      </c>
      <c r="C10" s="100"/>
      <c r="D10" s="100"/>
      <c r="E10" s="94" t="s">
        <v>14</v>
      </c>
      <c r="F10" s="95"/>
      <c r="G10" s="96"/>
      <c r="H10" s="100" t="s">
        <v>15</v>
      </c>
      <c r="I10" s="100"/>
      <c r="J10" s="100"/>
      <c r="K10" s="94" t="s">
        <v>15</v>
      </c>
      <c r="L10" s="95"/>
      <c r="M10" s="96"/>
      <c r="N10" s="100" t="s">
        <v>16</v>
      </c>
      <c r="O10" s="100"/>
      <c r="P10" s="100"/>
      <c r="Q10" s="94" t="s">
        <v>17</v>
      </c>
      <c r="R10" s="95"/>
      <c r="S10" s="96"/>
      <c r="T10" s="100" t="s">
        <v>18</v>
      </c>
      <c r="U10" s="100"/>
      <c r="V10" s="100"/>
      <c r="W10" s="94" t="s">
        <v>19</v>
      </c>
      <c r="X10" s="95"/>
      <c r="Y10" s="96"/>
    </row>
    <row r="11" spans="1:25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>
      <c r="A106" s="16" t="s">
        <v>138</v>
      </c>
      <c r="B106" s="77">
        <v>257456</v>
      </c>
      <c r="C106" s="63">
        <f t="shared" ref="C106:C107" si="103">B106/B105-1</f>
        <v>-4.7509519299534508E-3</v>
      </c>
      <c r="D106" s="81">
        <f t="shared" ref="D106:D107" si="104">B106/B102-1</f>
        <v>-5.4773749426342389E-2</v>
      </c>
      <c r="E106" s="83">
        <v>336980</v>
      </c>
      <c r="F106" s="75">
        <f t="shared" ref="F106:F107" si="105">E106/E105-1</f>
        <v>5.6151743850763491E-2</v>
      </c>
      <c r="G106" s="76">
        <f t="shared" ref="G106:G107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>
      <c r="A108" s="1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I104" activePane="bottomLeft" state="frozen"/>
      <selection pane="bottomLeft" activeCell="I104" sqref="I104"/>
    </sheetView>
  </sheetViews>
  <sheetFormatPr defaultRowHeight="12" customHeight="1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>
      <c r="A1" s="86"/>
      <c r="B1" s="85"/>
      <c r="E1" s="85"/>
      <c r="H1" s="85"/>
      <c r="K1" s="85"/>
    </row>
    <row r="2" spans="1:13">
      <c r="A2" s="16" t="s">
        <v>8</v>
      </c>
      <c r="B2" s="85"/>
      <c r="E2" s="85"/>
      <c r="H2" s="85"/>
      <c r="K2" s="85"/>
    </row>
    <row r="3" spans="1:13">
      <c r="A3" s="86" t="s">
        <v>34</v>
      </c>
      <c r="B3" s="85"/>
      <c r="E3" s="85"/>
      <c r="H3" s="85"/>
      <c r="K3" s="85"/>
    </row>
    <row r="4" spans="1:13">
      <c r="A4" s="16" t="s">
        <v>10</v>
      </c>
      <c r="B4" s="85"/>
      <c r="E4" s="85"/>
      <c r="H4" s="85"/>
      <c r="K4" s="85"/>
    </row>
    <row r="5" spans="1:13">
      <c r="A5" s="16"/>
      <c r="B5" s="85"/>
      <c r="E5" s="85"/>
      <c r="H5" s="85"/>
      <c r="K5" s="85"/>
    </row>
    <row r="6" spans="1:13" s="86" customFormat="1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>
      <c r="A9" s="66" t="s">
        <v>21</v>
      </c>
      <c r="B9" s="85"/>
      <c r="E9" s="85"/>
      <c r="H9" s="85"/>
      <c r="K9" s="85"/>
    </row>
    <row r="10" spans="1:13" ht="1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>
      <c r="A105" s="16" t="s">
        <v>138</v>
      </c>
      <c r="B105" s="78">
        <v>207605</v>
      </c>
      <c r="C105" s="63">
        <f t="shared" ref="C105:C106" si="64">B105/B104-1</f>
        <v>-0.14494413028167563</v>
      </c>
      <c r="D105" s="81">
        <f t="shared" ref="D105:D106" si="65">B105/B101-1</f>
        <v>-0.1771600020610139</v>
      </c>
      <c r="E105" s="56">
        <v>192373</v>
      </c>
      <c r="F105" s="75">
        <f t="shared" ref="F105:F106" si="66">E105/E104-1</f>
        <v>-6.4747606847163963E-2</v>
      </c>
      <c r="G105" s="76">
        <f t="shared" ref="G105:G106" si="67">E105/E101-1</f>
        <v>-0.11052081599437757</v>
      </c>
      <c r="H105" s="78">
        <v>195880</v>
      </c>
      <c r="I105" s="63">
        <f t="shared" ref="I105:I106" si="68">H105/H104-1</f>
        <v>-0.10371271951900285</v>
      </c>
      <c r="J105" s="81">
        <f t="shared" ref="J105:J106" si="69">H105/H101-1</f>
        <v>-5.7607743897158614E-2</v>
      </c>
      <c r="K105" s="85">
        <v>167990</v>
      </c>
      <c r="L105" s="75">
        <f t="shared" ref="L105:L106" si="70">K105/K104-1</f>
        <v>-2.4085606729562725E-2</v>
      </c>
      <c r="M105" s="76">
        <f t="shared" ref="M105:M106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85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>
      <c r="A107" s="16"/>
      <c r="B107" s="85"/>
      <c r="E107" s="85"/>
      <c r="H107" s="85"/>
      <c r="K107" s="85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12" spans="1:29" ht="12" customHeight="1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87"/>
  <sheetViews>
    <sheetView tabSelected="1" workbookViewId="0">
      <pane ySplit="8" topLeftCell="A174" activePane="bottomLeft" state="frozen"/>
      <selection pane="bottomLeft" activeCell="B192" sqref="B192"/>
    </sheetView>
  </sheetViews>
  <sheetFormatPr defaultRowHeight="12" customHeight="1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>
      <c r="A1" s="86"/>
      <c r="B1" s="85"/>
    </row>
    <row r="2" spans="1:4">
      <c r="A2" s="16" t="s">
        <v>8</v>
      </c>
      <c r="B2" s="85"/>
    </row>
    <row r="3" spans="1:4">
      <c r="A3" s="86" t="s">
        <v>140</v>
      </c>
      <c r="B3" s="85"/>
    </row>
    <row r="4" spans="1:4">
      <c r="A4" s="16" t="s">
        <v>141</v>
      </c>
      <c r="B4" s="85"/>
    </row>
    <row r="5" spans="1:4">
      <c r="A5" s="16"/>
      <c r="B5" s="85"/>
    </row>
    <row r="6" spans="1:4">
      <c r="A6" s="66" t="s">
        <v>21</v>
      </c>
      <c r="B6" s="85"/>
    </row>
    <row r="7" spans="1:4">
      <c r="A7" s="86"/>
      <c r="B7" s="85"/>
    </row>
    <row r="8" spans="1:4" ht="12" customHeight="1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>
      <c r="A176" s="19">
        <v>43800</v>
      </c>
      <c r="B176" s="80">
        <v>273929</v>
      </c>
      <c r="C176" s="30">
        <f t="shared" ref="C176:C187" si="12">IFERROR(B176/B175-1,".")</f>
        <v>4.7461541697098042E-2</v>
      </c>
      <c r="D176" s="30">
        <f t="shared" si="9"/>
        <v>3.8443750284319123E-2</v>
      </c>
    </row>
    <row r="177" spans="1:4" ht="12" customHeight="1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7" si="14">IFERROR(B179/B167-1,".")</f>
        <v>-8.2000528781080995E-3</v>
      </c>
    </row>
    <row r="180" spans="1:4" ht="12" customHeight="1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80C7B-CFED-4709-8FA4-11ADFA1B1A9F}"/>
</file>

<file path=customXml/itemProps2.xml><?xml version="1.0" encoding="utf-8"?>
<ds:datastoreItem xmlns:ds="http://schemas.openxmlformats.org/officeDocument/2006/customXml" ds:itemID="{1B3444F4-B3C6-4ABD-AE9F-20B2CCF7C2DB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510E2B1B-EA5B-4DD0-B119-3C8424262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2020-12-08T12:14:11Z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