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0" documentId="8_{D67A7E34-8026-45D7-AD1C-203FBD04F431}" xr6:coauthVersionLast="47" xr6:coauthVersionMax="47" xr10:uidLastSave="{00000000-0000-0000-0000-000000000000}"/>
  <bookViews>
    <workbookView xWindow="-108" yWindow="-108" windowWidth="23256" windowHeight="12576" tabRatio="824" firstSheet="7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4" i="4" l="1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<sst xmlns="http://schemas.openxmlformats.org/spreadsheetml/2006/main" count="522" uniqueCount="154">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</sst>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5"/>
  <cols>
    <col min="1" max="1" width="63" bestFit="1" customWidth="1"/>
  </cols>
  <sheetData>
    <row r="1" spans="1:1" ht="55.5" customHeight="1"/>
    <row r="2" spans="1:1" ht="12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03" activePane="bottomLeft" state="frozen"/>
      <selection pane="bottomLeft" activeCell="H214" sqref="H214:H215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36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5" si="223">IFERROR(C207/C206-1,".")</f>
        <v>2.2704313481699767E-2</v>
      </c>
      <c r="E207" s="75">
        <f t="shared" ref="E207:E215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5" si="227">IFERROR(F208/F207-1,".")</f>
        <v>6.7091961158161073E-3</v>
      </c>
      <c r="H208" s="71">
        <f t="shared" ref="H208:H215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C216" s="72"/>
    </row>
    <row r="217" spans="1:8" ht="12" customHeight="1">
      <c r="C217" s="72"/>
    </row>
    <row r="218" spans="1:8" ht="12" customHeight="1">
      <c r="C218" s="72"/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5"/>
  <sheetViews>
    <sheetView topLeftCell="B1" workbookViewId="0">
      <pane ySplit="11" topLeftCell="A202" activePane="bottomLeft" state="frozen"/>
      <selection pane="bottomLeft" activeCell="N214" sqref="N214:N215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3.9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5" si="222">IFERROR(C208/C207-1,".")</f>
        <v>9.1411663384948216E-3</v>
      </c>
      <c r="E208" s="45">
        <f t="shared" ref="E208:E215" si="223">IFERROR(C208/C196-1,".")</f>
        <v>-2.326731645902369E-2</v>
      </c>
      <c r="F208" s="53">
        <v>254185</v>
      </c>
      <c r="G208" s="47">
        <f t="shared" ref="G208:G215" si="224">IFERROR(F208/F207-1,".")</f>
        <v>4.8920892997152743E-2</v>
      </c>
      <c r="H208" s="48">
        <f t="shared" ref="H208:H215" si="225">IFERROR(F208/F196-1,".")</f>
        <v>7.6899938144504576E-2</v>
      </c>
      <c r="I208" s="73">
        <v>263004</v>
      </c>
      <c r="J208" s="44">
        <f t="shared" ref="J208:J215" si="226">IFERROR(I208/I207-1,".")</f>
        <v>2.5524647310670723E-2</v>
      </c>
      <c r="K208" s="45">
        <f t="shared" ref="K208:K215" si="227">IFERROR(I208/I196-1,".")</f>
        <v>8.8948787061994716E-2</v>
      </c>
      <c r="L208" s="53">
        <v>208622</v>
      </c>
      <c r="M208" s="47">
        <f t="shared" ref="M208:M215" si="228">IFERROR(L208/L207-1,".")</f>
        <v>0.10473779806505923</v>
      </c>
      <c r="N208" s="48">
        <f t="shared" ref="N208:N215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5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 ht="12">
      <c r="A2" s="60" t="s">
        <v>8</v>
      </c>
    </row>
    <row r="3" spans="1:26" ht="12">
      <c r="A3" s="22" t="s">
        <v>9</v>
      </c>
    </row>
    <row r="4" spans="1:26" ht="12">
      <c r="A4" s="60" t="s">
        <v>39</v>
      </c>
    </row>
    <row r="5" spans="1:26" ht="12">
      <c r="A5" s="60"/>
    </row>
    <row r="6" spans="1:26">
      <c r="A6" s="61" t="s">
        <v>21</v>
      </c>
    </row>
    <row r="7" spans="1:26" ht="13.9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ht="1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36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6"/>
  <sheetViews>
    <sheetView workbookViewId="0">
      <pane ySplit="12" topLeftCell="A104" activePane="bottomLeft" state="frozen"/>
      <selection pane="bottomLeft" activeCell="A116" sqref="A116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 ht="11.45">
      <c r="A9" s="61" t="s">
        <v>21</v>
      </c>
    </row>
    <row r="10" spans="1:25" ht="13.9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6" si="117">B114/B113-1</f>
        <v>7.2993580449971063E-2</v>
      </c>
      <c r="D114" s="75">
        <f t="shared" ref="D114:D116" si="118">B114/B110-1</f>
        <v>5.7685453719557023E-2</v>
      </c>
      <c r="E114" s="77">
        <v>360848</v>
      </c>
      <c r="F114" s="70">
        <f t="shared" ref="F114:F116" si="119">E114/E113-1</f>
        <v>0.10563067410600757</v>
      </c>
      <c r="G114" s="71">
        <f t="shared" ref="G114:G116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5"/>
  <sheetViews>
    <sheetView workbookViewId="0">
      <pane ySplit="11" topLeftCell="A101" activePane="bottomLeft" state="frozen"/>
      <selection pane="bottomLeft" activeCell="D114" sqref="D114:D115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3.9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5" si="100">IFERROR(B114/B113-1,".")</f>
        <v>3.7533100098987582E-2</v>
      </c>
      <c r="D114" s="45">
        <f t="shared" ref="D114:D115" si="101">IFERROR(B114/B102-1,".")</f>
        <v>0.21483572393325101</v>
      </c>
      <c r="E114" s="53">
        <v>261925</v>
      </c>
      <c r="F114" s="47">
        <f t="shared" ref="F114:F115" si="102">IFERROR(E114/E113-1,".")</f>
        <v>8.08608096397474E-2</v>
      </c>
      <c r="G114" s="48">
        <f t="shared" ref="G114:G115" si="103">IFERROR(E114/E102-1,".")</f>
        <v>0.18757680405308608</v>
      </c>
      <c r="H114" s="73">
        <v>261251</v>
      </c>
      <c r="I114" s="44">
        <f t="shared" ref="I114:I115" si="104">IFERROR(H114/H113-1,".")</f>
        <v>1.8689220067223511E-2</v>
      </c>
      <c r="J114" s="45">
        <f t="shared" ref="J114:J115" si="105">IFERROR(H114/H102-1,".")</f>
        <v>0.28936220616226405</v>
      </c>
      <c r="K114" s="53">
        <v>221396</v>
      </c>
      <c r="L114" s="47">
        <f t="shared" ref="L114:L115" si="106">IFERROR(K114/K113-1,".")</f>
        <v>0.17238129027816762</v>
      </c>
      <c r="M114" s="48">
        <f t="shared" ref="M114:M115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4"/>
  <sheetViews>
    <sheetView tabSelected="1" workbookViewId="0">
      <pane ySplit="8" topLeftCell="A194" activePane="bottomLeft" state="frozen"/>
      <selection pane="bottomLeft" activeCell="I1" sqref="I1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149</v>
      </c>
      <c r="B3" s="3"/>
    </row>
    <row r="4" spans="1:4">
      <c r="A4" s="14" t="s">
        <v>150</v>
      </c>
      <c r="B4" s="3"/>
    </row>
    <row r="5" spans="1:4">
      <c r="A5" s="14"/>
      <c r="B5" s="3"/>
    </row>
    <row r="6" spans="1:4" ht="11.45">
      <c r="A6" s="61" t="s">
        <v>21</v>
      </c>
      <c r="B6" s="3"/>
    </row>
    <row r="7" spans="1:4" ht="11.45">
      <c r="A7"/>
      <c r="B7" s="3"/>
    </row>
    <row r="8" spans="1:4" ht="12" customHeight="1">
      <c r="A8" s="15" t="s">
        <v>151</v>
      </c>
      <c r="B8" s="16" t="s">
        <v>29</v>
      </c>
      <c r="C8" s="19" t="s">
        <v>152</v>
      </c>
      <c r="D8" s="19" t="s">
        <v>153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4" si="25">IFERROR(B208/B207-1,".")</f>
        <v>2.2841581155537583E-2</v>
      </c>
      <c r="D208" s="28">
        <f t="shared" ref="D208:D214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FEF80C7B-CFED-4709-8FA4-11ADFA1B1A9F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CC246190-0C2B-4240-8F4B-989AF7C97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2023-03-02T15:12:48Z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